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ju\Downloads\"/>
    </mc:Choice>
  </mc:AlternateContent>
  <bookViews>
    <workbookView xWindow="0" yWindow="0" windowWidth="16290" windowHeight="11385" tabRatio="500"/>
  </bookViews>
  <sheets>
    <sheet name="Blatt1" sheetId="1" r:id="rId1"/>
    <sheet name="Blatt2" sheetId="2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0" i="1" l="1"/>
  <c r="S30" i="1"/>
  <c r="Q19" i="1"/>
  <c r="S19" i="1"/>
  <c r="Q20" i="1"/>
  <c r="S20" i="1"/>
  <c r="Q21" i="1"/>
  <c r="S21" i="1"/>
  <c r="Q22" i="1"/>
  <c r="S22" i="1"/>
  <c r="Q26" i="1"/>
  <c r="S26" i="1"/>
  <c r="Q27" i="1"/>
  <c r="S27" i="1"/>
  <c r="Q28" i="1"/>
  <c r="S28" i="1"/>
  <c r="Q29" i="1"/>
  <c r="S29" i="1"/>
  <c r="Q31" i="1"/>
  <c r="S31" i="1"/>
  <c r="S33" i="1"/>
  <c r="R17" i="1"/>
  <c r="T17" i="1"/>
  <c r="R18" i="1"/>
  <c r="T18" i="1"/>
  <c r="R19" i="1"/>
  <c r="T19" i="1"/>
  <c r="R20" i="1"/>
  <c r="T20" i="1"/>
  <c r="R21" i="1"/>
  <c r="T21" i="1"/>
  <c r="R22" i="1"/>
  <c r="T22" i="1"/>
  <c r="R23" i="1"/>
  <c r="T23" i="1"/>
  <c r="R24" i="1"/>
  <c r="T24" i="1"/>
  <c r="R25" i="1"/>
  <c r="T25" i="1"/>
  <c r="R26" i="1"/>
  <c r="T26" i="1"/>
  <c r="R27" i="1"/>
  <c r="T27" i="1"/>
  <c r="R28" i="1"/>
  <c r="T28" i="1"/>
  <c r="R29" i="1"/>
  <c r="T29" i="1"/>
  <c r="R30" i="1"/>
  <c r="T30" i="1"/>
  <c r="R31" i="1"/>
  <c r="T31" i="1"/>
  <c r="R32" i="1"/>
  <c r="T32" i="1"/>
  <c r="T33" i="1"/>
  <c r="S35" i="1"/>
  <c r="Q33" i="1"/>
  <c r="R33" i="1"/>
  <c r="C2" i="2"/>
  <c r="E2" i="2"/>
  <c r="E3" i="2"/>
  <c r="S37" i="1"/>
  <c r="S41" i="1"/>
</calcChain>
</file>

<file path=xl/sharedStrings.xml><?xml version="1.0" encoding="utf-8"?>
<sst xmlns="http://schemas.openxmlformats.org/spreadsheetml/2006/main" count="92" uniqueCount="88">
  <si>
    <t>Apparate</t>
  </si>
  <si>
    <t>LU</t>
  </si>
  <si>
    <t>K.</t>
  </si>
  <si>
    <t>P.</t>
  </si>
  <si>
    <t>Anschluss</t>
  </si>
  <si>
    <t>Ausgussbecken</t>
  </si>
  <si>
    <t>Waschtrog</t>
  </si>
  <si>
    <t xml:space="preserve">WC Spülkasten </t>
  </si>
  <si>
    <t xml:space="preserve">Getränkeautomat </t>
  </si>
  <si>
    <t xml:space="preserve">Waschtisch </t>
  </si>
  <si>
    <t xml:space="preserve">Waschrinne </t>
  </si>
  <si>
    <t xml:space="preserve">Bidet </t>
  </si>
  <si>
    <t xml:space="preserve">Coiffeurbrause </t>
  </si>
  <si>
    <t xml:space="preserve">Entnahmearmatur Balkon </t>
  </si>
  <si>
    <t xml:space="preserve">Dusche </t>
  </si>
  <si>
    <t xml:space="preserve">Spülbecken </t>
  </si>
  <si>
    <t>Badewanne</t>
  </si>
  <si>
    <r>
      <t>Q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in l/s</t>
    </r>
  </si>
  <si>
    <r>
      <t>Spitzendurchfluss
Q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  <family val="2"/>
      </rPr>
      <t xml:space="preserve"> in l/s</t>
    </r>
  </si>
  <si>
    <t>Total Summendurchfluss:</t>
  </si>
  <si>
    <t>(gr. LU = 3 / 0.3 bis 300 l/s)</t>
  </si>
  <si>
    <t>l/s</t>
  </si>
  <si>
    <t>(gr. LU = 5 / 0.5 bis 15 l/s)</t>
  </si>
  <si>
    <t>C</t>
  </si>
  <si>
    <t>LU TOTAL W + K</t>
  </si>
  <si>
    <t xml:space="preserve">Total Spitzenvolumenstrom </t>
  </si>
  <si>
    <t xml:space="preserve">Wasserzähler: </t>
  </si>
  <si>
    <t>Zuleitung:</t>
  </si>
  <si>
    <t>Entnahmearmatur für Garten und Garage</t>
  </si>
  <si>
    <t>Neubau</t>
  </si>
  <si>
    <t xml:space="preserve">Gesuch Nr. </t>
  </si>
  <si>
    <t xml:space="preserve">Adresse: </t>
  </si>
  <si>
    <t xml:space="preserve">Name: </t>
  </si>
  <si>
    <t xml:space="preserve">PLZ / Ort : </t>
  </si>
  <si>
    <t xml:space="preserve">Tel: </t>
  </si>
  <si>
    <t xml:space="preserve">Ansprechsperson: </t>
  </si>
  <si>
    <t xml:space="preserve">Tel direkt: </t>
  </si>
  <si>
    <t>Adresse:</t>
  </si>
  <si>
    <t xml:space="preserve">Angaben Installationsfirma: </t>
  </si>
  <si>
    <t xml:space="preserve"> Die Ausführung der Anlage wird unter Vorbehalt der Erfüllung der </t>
  </si>
  <si>
    <t xml:space="preserve"> Durch TGB Bischofszell auszufüllen: </t>
  </si>
  <si>
    <t xml:space="preserve"> Installationskontrolleur:</t>
  </si>
  <si>
    <t xml:space="preserve"> Bischofszell den:</t>
  </si>
  <si>
    <t xml:space="preserve"> Visum:</t>
  </si>
  <si>
    <t xml:space="preserve"> Ausführungsbewilligung:</t>
  </si>
  <si>
    <t xml:space="preserve"> bestehenden Leitsätze SVGW W3 2013, Vorschriften der TGB sowie von </t>
  </si>
  <si>
    <t xml:space="preserve"> Datum: </t>
  </si>
  <si>
    <t xml:space="preserve">Spitzenvolumenstrom   l/s </t>
  </si>
  <si>
    <t xml:space="preserve">Umbau </t>
  </si>
  <si>
    <t xml:space="preserve">Erweiterung </t>
  </si>
  <si>
    <t xml:space="preserve">Ort </t>
  </si>
  <si>
    <t xml:space="preserve">Parz. Nr. </t>
  </si>
  <si>
    <t>E-Mail:</t>
  </si>
  <si>
    <t xml:space="preserve">Haushaltwaschautomat </t>
  </si>
  <si>
    <t xml:space="preserve">Installationsanzeige </t>
  </si>
  <si>
    <t xml:space="preserve">Bauherr: </t>
  </si>
  <si>
    <t xml:space="preserve">Fertigstellung </t>
  </si>
  <si>
    <t xml:space="preserve"> Arbeitsbeginn</t>
  </si>
  <si>
    <t>Technische Gemeindebetriebe</t>
  </si>
  <si>
    <t xml:space="preserve">Tel. 071 424 00 00
Fax 071 424 00 01
WV direkt 071 424 00 13
</t>
  </si>
  <si>
    <t>Hofplatz 1</t>
  </si>
  <si>
    <t>9220 Bischofszell</t>
  </si>
  <si>
    <t xml:space="preserve"> Bedingungen: </t>
  </si>
  <si>
    <t xml:space="preserve">Für die Kontrolle der Installationsanzeige benötigen wir noch folgende Unterlagen </t>
  </si>
  <si>
    <t>Strangschema Sanitär</t>
  </si>
  <si>
    <t xml:space="preserve">Berechnung </t>
  </si>
  <si>
    <t xml:space="preserve">Druckdispositiv </t>
  </si>
  <si>
    <t xml:space="preserve">Berechnungsart </t>
  </si>
  <si>
    <t xml:space="preserve">Vereinfachte Methode </t>
  </si>
  <si>
    <t xml:space="preserve">Berechnungs Methode </t>
  </si>
  <si>
    <t xml:space="preserve">Grundrissplan Ausführung Sanitär </t>
  </si>
  <si>
    <t>Hofplatz 1, 9220 Bischofszell</t>
  </si>
  <si>
    <t xml:space="preserve">Grösster einzel LU Wert ( 3 oder 5 ) </t>
  </si>
  <si>
    <t>1. Spitzenvolumenstrom  l/s</t>
  </si>
  <si>
    <t>2. Spitzenvolumenstrom l/s</t>
  </si>
  <si>
    <t>3. Spitzenvolumenstrom l/s</t>
  </si>
  <si>
    <t>Version 18.11.2014</t>
  </si>
  <si>
    <t xml:space="preserve"> allfälligen oben genannten Bedingungen bewilligt </t>
  </si>
  <si>
    <t xml:space="preserve"> Installationsfirma Unterschrift und Stempel </t>
  </si>
  <si>
    <t xml:space="preserve">Bemerkungen: </t>
  </si>
  <si>
    <t xml:space="preserve">Datum </t>
  </si>
  <si>
    <t>W        K</t>
  </si>
  <si>
    <t xml:space="preserve">Total </t>
  </si>
  <si>
    <t xml:space="preserve">Bestehende LU </t>
  </si>
  <si>
    <t>Haushaltgeschirr- spülmaschine</t>
  </si>
  <si>
    <t xml:space="preserve">Urinoir Spülung automatisch </t>
  </si>
  <si>
    <t xml:space="preserve">Die Hausinstallation muss gegen Rückfluss des Trinkwassers ins Netz gesichert sein! </t>
  </si>
  <si>
    <t>Version 29.08.2019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</si>
</sst>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2"/>
      <color theme="1"/>
      <name val="Tahoma"/>
    </font>
    <font>
      <b/>
      <sz val="14"/>
      <color theme="1"/>
      <name val="Tahoma"/>
    </font>
    <font>
      <sz val="9"/>
      <color theme="1"/>
      <name val="Tahoma"/>
    </font>
    <font>
      <sz val="8"/>
      <color theme="1"/>
      <name val="Tahoma"/>
    </font>
    <font>
      <b/>
      <sz val="20"/>
      <color theme="1"/>
      <name val="Tahoma"/>
    </font>
    <font>
      <sz val="12"/>
      <color theme="1"/>
      <name val="Tahoma"/>
      <family val="2"/>
    </font>
    <font>
      <sz val="9"/>
      <color theme="1"/>
      <name val="Tahoma"/>
      <family val="2"/>
    </font>
    <font>
      <b/>
      <sz val="9"/>
      <name val="Tahoma"/>
      <family val="2"/>
    </font>
    <font>
      <sz val="8"/>
      <color theme="1"/>
      <name val="Tahoma"/>
      <family val="2"/>
    </font>
    <font>
      <sz val="12"/>
      <color rgb="FFFF0000"/>
      <name val="Tahoma"/>
      <family val="2"/>
    </font>
    <font>
      <sz val="10"/>
      <name val="Tahoma"/>
      <family val="2"/>
    </font>
    <font>
      <sz val="10"/>
      <color rgb="FFFF0000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 style="thin">
        <color auto="1"/>
      </top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auto="1"/>
      </bottom>
      <diagonal/>
    </border>
    <border>
      <left/>
      <right style="thin">
        <color rgb="FFFF0000"/>
      </right>
      <top/>
      <bottom style="thin">
        <color auto="1"/>
      </bottom>
      <diagonal/>
    </border>
    <border>
      <left/>
      <right style="thin">
        <color rgb="FFFF0000"/>
      </right>
      <top style="thin">
        <color auto="1"/>
      </top>
      <bottom/>
      <diagonal/>
    </border>
    <border>
      <left/>
      <right style="thin">
        <color rgb="FFFF0000"/>
      </right>
      <top style="hair">
        <color auto="1"/>
      </top>
      <bottom/>
      <diagonal/>
    </border>
    <border>
      <left/>
      <right style="thin">
        <color rgb="FFFF0000"/>
      </right>
      <top/>
      <bottom style="hair">
        <color auto="1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hair">
        <color auto="1"/>
      </left>
      <right/>
      <top/>
      <bottom/>
      <diagonal/>
    </border>
  </borders>
  <cellStyleXfs count="3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7">
    <xf numFmtId="0" fontId="0" fillId="0" borderId="0" xfId="0"/>
    <xf numFmtId="0" fontId="0" fillId="0" borderId="0" xfId="0" applyBorder="1"/>
    <xf numFmtId="0" fontId="6" fillId="0" borderId="1" xfId="0" applyFont="1" applyBorder="1"/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1"/>
    </xf>
    <xf numFmtId="0" fontId="9" fillId="0" borderId="0" xfId="0" applyFont="1" applyBorder="1"/>
    <xf numFmtId="0" fontId="9" fillId="0" borderId="0" xfId="0" applyFont="1"/>
    <xf numFmtId="0" fontId="9" fillId="0" borderId="0" xfId="0" applyFont="1" applyFill="1" applyBorder="1"/>
    <xf numFmtId="0" fontId="11" fillId="0" borderId="0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3" borderId="35" xfId="0" applyFont="1" applyFill="1" applyBorder="1" applyAlignment="1">
      <alignment vertical="center" wrapText="1"/>
    </xf>
    <xf numFmtId="0" fontId="11" fillId="3" borderId="39" xfId="0" applyFont="1" applyFill="1" applyBorder="1" applyAlignment="1">
      <alignment vertical="center" wrapText="1"/>
    </xf>
    <xf numFmtId="0" fontId="13" fillId="0" borderId="0" xfId="0" applyFont="1"/>
    <xf numFmtId="0" fontId="11" fillId="3" borderId="31" xfId="0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/>
    <xf numFmtId="0" fontId="15" fillId="3" borderId="35" xfId="0" applyFont="1" applyFill="1" applyBorder="1" applyAlignment="1">
      <alignment vertical="center" wrapText="1"/>
    </xf>
    <xf numFmtId="0" fontId="0" fillId="0" borderId="0" xfId="0" applyAlignment="1">
      <alignment horizontal="right" wrapText="1"/>
    </xf>
    <xf numFmtId="0" fontId="15" fillId="0" borderId="0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0" fillId="0" borderId="11" xfId="0" applyBorder="1"/>
    <xf numFmtId="0" fontId="15" fillId="0" borderId="15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9" fillId="0" borderId="22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" fontId="11" fillId="3" borderId="31" xfId="0" applyNumberFormat="1" applyFont="1" applyFill="1" applyBorder="1" applyAlignment="1">
      <alignment horizontal="center" vertical="center" wrapText="1"/>
    </xf>
    <xf numFmtId="1" fontId="11" fillId="3" borderId="32" xfId="0" applyNumberFormat="1" applyFont="1" applyFill="1" applyBorder="1" applyAlignment="1">
      <alignment horizontal="center" vertical="center" wrapText="1"/>
    </xf>
    <xf numFmtId="1" fontId="15" fillId="3" borderId="32" xfId="0" applyNumberFormat="1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1" fontId="15" fillId="3" borderId="31" xfId="0" applyNumberFormat="1" applyFont="1" applyFill="1" applyBorder="1" applyAlignment="1">
      <alignment horizontal="center" vertical="center" wrapText="1"/>
    </xf>
    <xf numFmtId="1" fontId="11" fillId="3" borderId="40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/>
    </xf>
    <xf numFmtId="14" fontId="21" fillId="0" borderId="13" xfId="0" applyNumberFormat="1" applyFont="1" applyBorder="1" applyAlignment="1">
      <alignment horizontal="center" vertical="center"/>
    </xf>
    <xf numFmtId="14" fontId="21" fillId="0" borderId="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25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21" xfId="0" applyFont="1" applyBorder="1" applyAlignment="1">
      <alignment horizontal="left" vertical="top"/>
    </xf>
    <xf numFmtId="0" fontId="21" fillId="0" borderId="8" xfId="0" applyFont="1" applyBorder="1" applyAlignment="1">
      <alignment horizontal="left" vertical="top"/>
    </xf>
    <xf numFmtId="0" fontId="21" fillId="0" borderId="9" xfId="0" applyFont="1" applyBorder="1" applyAlignment="1">
      <alignment horizontal="left" vertical="top"/>
    </xf>
    <xf numFmtId="0" fontId="21" fillId="0" borderId="24" xfId="0" applyFont="1" applyBorder="1" applyAlignment="1">
      <alignment horizontal="left" vertical="top"/>
    </xf>
    <xf numFmtId="0" fontId="21" fillId="0" borderId="43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44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1" fillId="0" borderId="51" xfId="0" applyFont="1" applyBorder="1" applyAlignment="1">
      <alignment horizontal="left" vertical="top"/>
    </xf>
    <xf numFmtId="0" fontId="21" fillId="0" borderId="19" xfId="0" applyFont="1" applyBorder="1" applyAlignment="1">
      <alignment horizontal="left" vertical="top"/>
    </xf>
    <xf numFmtId="0" fontId="21" fillId="0" borderId="52" xfId="0" applyFont="1" applyBorder="1" applyAlignment="1">
      <alignment horizontal="left" vertical="top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4" fontId="21" fillId="0" borderId="46" xfId="0" applyNumberFormat="1" applyFont="1" applyBorder="1" applyAlignment="1">
      <alignment horizontal="center" vertical="center"/>
    </xf>
    <xf numFmtId="14" fontId="21" fillId="0" borderId="45" xfId="0" applyNumberFormat="1" applyFont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7" fillId="3" borderId="50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9" fillId="3" borderId="48" xfId="0" applyFont="1" applyFill="1" applyBorder="1" applyAlignment="1">
      <alignment vertical="center" wrapText="1"/>
    </xf>
    <xf numFmtId="0" fontId="9" fillId="3" borderId="49" xfId="0" applyFont="1" applyFill="1" applyBorder="1" applyAlignment="1">
      <alignment vertical="center" wrapText="1"/>
    </xf>
    <xf numFmtId="0" fontId="15" fillId="3" borderId="37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2" fillId="3" borderId="50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top"/>
    </xf>
    <xf numFmtId="0" fontId="21" fillId="0" borderId="5" xfId="0" applyFont="1" applyBorder="1" applyAlignment="1">
      <alignment horizontal="left" vertical="top"/>
    </xf>
    <xf numFmtId="0" fontId="21" fillId="0" borderId="22" xfId="0" applyFont="1" applyBorder="1" applyAlignment="1">
      <alignment horizontal="left" vertical="top"/>
    </xf>
    <xf numFmtId="0" fontId="21" fillId="0" borderId="12" xfId="0" applyFont="1" applyBorder="1" applyAlignment="1">
      <alignment horizontal="left" vertical="top"/>
    </xf>
    <xf numFmtId="0" fontId="21" fillId="0" borderId="23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/>
    </xf>
    <xf numFmtId="0" fontId="19" fillId="0" borderId="20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vertical="top" wrapText="1"/>
    </xf>
    <xf numFmtId="2" fontId="11" fillId="3" borderId="31" xfId="0" applyNumberFormat="1" applyFont="1" applyFill="1" applyBorder="1" applyAlignment="1">
      <alignment horizontal="center" vertical="center" wrapText="1"/>
    </xf>
    <xf numFmtId="2" fontId="11" fillId="3" borderId="32" xfId="0" applyNumberFormat="1" applyFont="1" applyFill="1" applyBorder="1" applyAlignment="1">
      <alignment horizontal="center" vertical="center" wrapText="1"/>
    </xf>
    <xf numFmtId="2" fontId="11" fillId="3" borderId="40" xfId="0" applyNumberFormat="1" applyFont="1" applyFill="1" applyBorder="1" applyAlignment="1">
      <alignment horizontal="center" vertical="center" wrapText="1"/>
    </xf>
    <xf numFmtId="2" fontId="11" fillId="3" borderId="4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1" fontId="11" fillId="3" borderId="31" xfId="0" applyNumberFormat="1" applyFont="1" applyFill="1" applyBorder="1" applyAlignment="1">
      <alignment horizontal="center" vertical="center" wrapText="1"/>
    </xf>
    <xf numFmtId="1" fontId="11" fillId="3" borderId="32" xfId="0" applyNumberFormat="1" applyFont="1" applyFill="1" applyBorder="1" applyAlignment="1">
      <alignment horizontal="center" vertical="center" wrapText="1"/>
    </xf>
    <xf numFmtId="0" fontId="11" fillId="3" borderId="42" xfId="0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3" borderId="36" xfId="0" applyFont="1" applyFill="1" applyBorder="1" applyAlignment="1">
      <alignment vertical="center" wrapText="1"/>
    </xf>
    <xf numFmtId="0" fontId="10" fillId="3" borderId="35" xfId="0" applyFont="1" applyFill="1" applyBorder="1" applyAlignment="1">
      <alignment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14" fillId="0" borderId="5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9" fillId="0" borderId="5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3" borderId="38" xfId="0" applyFont="1" applyFill="1" applyBorder="1" applyAlignment="1">
      <alignment horizontal="center" vertical="center" wrapText="1"/>
    </xf>
    <xf numFmtId="0" fontId="12" fillId="3" borderId="48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14" fontId="14" fillId="0" borderId="0" xfId="0" applyNumberFormat="1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2" fontId="14" fillId="0" borderId="17" xfId="0" applyNumberFormat="1" applyFont="1" applyBorder="1" applyAlignment="1">
      <alignment horizontal="left" vertical="center"/>
    </xf>
    <xf numFmtId="2" fontId="9" fillId="0" borderId="17" xfId="0" applyNumberFormat="1" applyFont="1" applyBorder="1" applyAlignment="1">
      <alignment horizontal="left" vertical="center"/>
    </xf>
    <xf numFmtId="0" fontId="14" fillId="0" borderId="17" xfId="0" applyFont="1" applyBorder="1" applyAlignment="1">
      <alignment horizontal="left"/>
    </xf>
    <xf numFmtId="0" fontId="9" fillId="0" borderId="17" xfId="0" applyFont="1" applyBorder="1" applyAlignment="1">
      <alignment horizontal="left"/>
    </xf>
  </cellXfs>
  <cellStyles count="3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"/>
  <sheetViews>
    <sheetView tabSelected="1" view="pageLayout" topLeftCell="B46" workbookViewId="0">
      <selection activeCell="O63" sqref="O63:T63"/>
    </sheetView>
  </sheetViews>
  <sheetFormatPr baseColWidth="10" defaultRowHeight="15.75" x14ac:dyDescent="0.25"/>
  <cols>
    <col min="1" max="1" width="13.5" hidden="1" customWidth="1"/>
    <col min="2" max="2" width="17.75" customWidth="1"/>
    <col min="3" max="16" width="3.375" customWidth="1"/>
    <col min="17" max="20" width="5.375" customWidth="1"/>
  </cols>
  <sheetData>
    <row r="1" spans="1:20" ht="15.75" customHeight="1" x14ac:dyDescent="0.25">
      <c r="G1" s="109"/>
      <c r="H1" s="109"/>
      <c r="I1" s="109"/>
      <c r="J1" s="109"/>
      <c r="K1" s="109"/>
      <c r="L1" s="109"/>
      <c r="M1" s="109"/>
      <c r="N1" s="109"/>
      <c r="Q1" s="108" t="s">
        <v>59</v>
      </c>
      <c r="R1" s="108"/>
      <c r="S1" s="108"/>
      <c r="T1" s="108"/>
    </row>
    <row r="2" spans="1:20" x14ac:dyDescent="0.25">
      <c r="G2" s="109" t="s">
        <v>58</v>
      </c>
      <c r="H2" s="109"/>
      <c r="I2" s="109"/>
      <c r="J2" s="109"/>
      <c r="K2" s="109"/>
      <c r="L2" s="109"/>
      <c r="M2" s="109"/>
      <c r="N2" s="109"/>
      <c r="Q2" s="108"/>
      <c r="R2" s="108"/>
      <c r="S2" s="108"/>
      <c r="T2" s="108"/>
    </row>
    <row r="3" spans="1:20" x14ac:dyDescent="0.25">
      <c r="G3" s="109" t="s">
        <v>71</v>
      </c>
      <c r="H3" s="109"/>
      <c r="I3" s="109"/>
      <c r="J3" s="109"/>
      <c r="K3" s="109"/>
      <c r="L3" s="109"/>
      <c r="M3" s="109"/>
      <c r="N3" s="109"/>
      <c r="Q3" s="108"/>
      <c r="R3" s="108"/>
      <c r="S3" s="108"/>
      <c r="T3" s="108"/>
    </row>
    <row r="4" spans="1:20" x14ac:dyDescent="0.25">
      <c r="Q4" s="108"/>
      <c r="R4" s="108"/>
      <c r="S4" s="108"/>
      <c r="T4" s="108"/>
    </row>
    <row r="6" spans="1:20" ht="27.95" customHeight="1" x14ac:dyDescent="0.35">
      <c r="A6" s="149"/>
      <c r="B6" s="30" t="s">
        <v>54</v>
      </c>
    </row>
    <row r="7" spans="1:20" ht="15" customHeight="1" x14ac:dyDescent="0.25">
      <c r="A7" s="149"/>
    </row>
    <row r="8" spans="1:20" ht="15.95" customHeight="1" x14ac:dyDescent="0.25">
      <c r="A8" s="149"/>
      <c r="H8" s="1"/>
      <c r="I8" s="1"/>
      <c r="J8" s="1"/>
      <c r="K8" s="1"/>
      <c r="L8" s="1"/>
    </row>
    <row r="9" spans="1:20" x14ac:dyDescent="0.25">
      <c r="A9" s="18"/>
      <c r="B9" s="20" t="s">
        <v>29</v>
      </c>
      <c r="C9" s="78"/>
      <c r="D9" s="153" t="s">
        <v>55</v>
      </c>
      <c r="E9" s="154"/>
      <c r="F9" s="154"/>
      <c r="G9" s="175"/>
      <c r="H9" s="176"/>
      <c r="I9" s="176"/>
      <c r="J9" s="176"/>
      <c r="K9" s="176"/>
      <c r="L9" s="176"/>
      <c r="M9" s="176"/>
      <c r="N9" s="176"/>
      <c r="O9" s="176"/>
      <c r="P9" s="21" t="s">
        <v>30</v>
      </c>
      <c r="Q9" s="21"/>
      <c r="R9" s="33"/>
      <c r="S9" s="173"/>
      <c r="T9" s="174"/>
    </row>
    <row r="10" spans="1:20" x14ac:dyDescent="0.25">
      <c r="A10" s="18"/>
      <c r="B10" s="20" t="s">
        <v>48</v>
      </c>
      <c r="C10" s="78"/>
      <c r="D10" s="155" t="s">
        <v>37</v>
      </c>
      <c r="E10" s="156"/>
      <c r="F10" s="156"/>
      <c r="G10" s="169"/>
      <c r="H10" s="170"/>
      <c r="I10" s="170"/>
      <c r="J10" s="170"/>
      <c r="K10" s="170"/>
      <c r="L10" s="170"/>
      <c r="M10" s="170"/>
      <c r="N10" s="170"/>
      <c r="O10" s="170"/>
      <c r="P10" s="35" t="s">
        <v>80</v>
      </c>
      <c r="Q10" s="21"/>
      <c r="R10" s="171">
        <f ca="1">TODAY()</f>
        <v>43706</v>
      </c>
      <c r="S10" s="172"/>
      <c r="T10" s="172"/>
    </row>
    <row r="11" spans="1:20" ht="15.95" customHeight="1" x14ac:dyDescent="0.25">
      <c r="A11" s="18"/>
      <c r="B11" s="22" t="s">
        <v>49</v>
      </c>
      <c r="C11" s="78"/>
      <c r="D11" s="155" t="s">
        <v>50</v>
      </c>
      <c r="E11" s="156"/>
      <c r="F11" s="156"/>
      <c r="G11" s="169"/>
      <c r="H11" s="170"/>
      <c r="I11" s="170"/>
      <c r="J11" s="170"/>
      <c r="K11" s="170"/>
      <c r="L11" s="170"/>
      <c r="M11" s="170"/>
      <c r="N11" s="170"/>
      <c r="O11" s="170"/>
      <c r="P11" s="21"/>
      <c r="Q11" s="21"/>
      <c r="R11" s="20"/>
      <c r="S11" s="20"/>
      <c r="T11" s="20"/>
    </row>
    <row r="12" spans="1:20" ht="15" customHeight="1" x14ac:dyDescent="0.25">
      <c r="A12" s="18"/>
      <c r="B12" s="22"/>
      <c r="C12" s="51"/>
      <c r="D12" s="156" t="s">
        <v>51</v>
      </c>
      <c r="E12" s="156"/>
      <c r="F12" s="156"/>
      <c r="G12" s="169"/>
      <c r="H12" s="170"/>
      <c r="I12" s="170"/>
      <c r="J12" s="170"/>
      <c r="K12" s="170"/>
      <c r="L12" s="170"/>
      <c r="M12" s="170"/>
      <c r="N12" s="170"/>
      <c r="O12" s="170"/>
      <c r="P12" s="21"/>
      <c r="Q12" s="21"/>
      <c r="R12" s="20"/>
      <c r="S12" s="20"/>
      <c r="T12" s="20"/>
    </row>
    <row r="13" spans="1:20" ht="15" customHeight="1" x14ac:dyDescent="0.25">
      <c r="A13" s="18"/>
      <c r="B13" s="20"/>
      <c r="C13" s="20"/>
      <c r="D13" s="52"/>
      <c r="E13" s="52"/>
      <c r="F13" s="52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x14ac:dyDescent="0.25">
      <c r="A14" s="18"/>
      <c r="B14" s="150" t="s">
        <v>0</v>
      </c>
      <c r="C14" s="152" t="s">
        <v>1</v>
      </c>
      <c r="D14" s="152" t="s">
        <v>2</v>
      </c>
      <c r="E14" s="152" t="s">
        <v>3</v>
      </c>
      <c r="F14" s="152">
        <v>1</v>
      </c>
      <c r="G14" s="152">
        <v>2</v>
      </c>
      <c r="H14" s="152">
        <v>3</v>
      </c>
      <c r="I14" s="152">
        <v>4</v>
      </c>
      <c r="J14" s="152">
        <v>5</v>
      </c>
      <c r="K14" s="122"/>
      <c r="L14" s="122"/>
      <c r="M14" s="122"/>
      <c r="N14" s="122"/>
      <c r="O14" s="122"/>
      <c r="P14" s="122"/>
      <c r="Q14" s="123" t="s">
        <v>4</v>
      </c>
      <c r="R14" s="123"/>
      <c r="S14" s="123" t="s">
        <v>1</v>
      </c>
      <c r="T14" s="157"/>
    </row>
    <row r="15" spans="1:20" x14ac:dyDescent="0.25">
      <c r="A15" s="18"/>
      <c r="B15" s="151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8" t="s">
        <v>81</v>
      </c>
      <c r="R15" s="124"/>
      <c r="S15" s="118" t="s">
        <v>81</v>
      </c>
      <c r="T15" s="119"/>
    </row>
    <row r="16" spans="1:20" ht="3" customHeight="1" x14ac:dyDescent="0.25">
      <c r="A16" s="18"/>
      <c r="B16" s="151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58"/>
      <c r="R16" s="158"/>
      <c r="S16" s="120"/>
      <c r="T16" s="121"/>
    </row>
    <row r="17" spans="1:20" ht="15.75" customHeight="1" x14ac:dyDescent="0.25">
      <c r="A17" s="18"/>
      <c r="B17" s="28" t="s">
        <v>7</v>
      </c>
      <c r="C17" s="31">
        <v>1</v>
      </c>
      <c r="D17" s="75"/>
      <c r="E17" s="79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31"/>
      <c r="R17" s="31">
        <f>D17+F17+E17+G17+H17+I17+J17+K17+L17+M17+N17+O17+P17</f>
        <v>0</v>
      </c>
      <c r="S17" s="75"/>
      <c r="T17" s="76">
        <f>C17*R17</f>
        <v>0</v>
      </c>
    </row>
    <row r="18" spans="1:20" ht="15.75" customHeight="1" x14ac:dyDescent="0.25">
      <c r="A18" s="18"/>
      <c r="B18" s="28" t="s">
        <v>8</v>
      </c>
      <c r="C18" s="31">
        <v>1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31"/>
      <c r="R18" s="44">
        <f t="shared" ref="R18:R32" si="0">D18+E18+F18+G18+H18+I18+J18+K18+L18+M18+N18+O18+P18</f>
        <v>0</v>
      </c>
      <c r="S18" s="75"/>
      <c r="T18" s="76">
        <f>C18*R18</f>
        <v>0</v>
      </c>
    </row>
    <row r="19" spans="1:20" ht="15.75" customHeight="1" x14ac:dyDescent="0.25">
      <c r="A19" s="18"/>
      <c r="B19" s="28" t="s">
        <v>9</v>
      </c>
      <c r="C19" s="31">
        <v>1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31">
        <f t="shared" ref="Q19:Q31" si="1">D19+E19+F19+G19+H19+I19+J19+K19+L19+M19+N19+O19+P19</f>
        <v>0</v>
      </c>
      <c r="R19" s="31">
        <f t="shared" si="0"/>
        <v>0</v>
      </c>
      <c r="S19" s="75">
        <f t="shared" ref="S19:S31" si="2">C19*Q19</f>
        <v>0</v>
      </c>
      <c r="T19" s="76">
        <f t="shared" ref="T19:T29" si="3">C19*R19</f>
        <v>0</v>
      </c>
    </row>
    <row r="20" spans="1:20" ht="15.75" customHeight="1" x14ac:dyDescent="0.25">
      <c r="A20" s="18"/>
      <c r="B20" s="28" t="s">
        <v>10</v>
      </c>
      <c r="C20" s="31">
        <v>1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31">
        <f t="shared" si="1"/>
        <v>0</v>
      </c>
      <c r="R20" s="31">
        <f t="shared" si="0"/>
        <v>0</v>
      </c>
      <c r="S20" s="75">
        <f t="shared" si="2"/>
        <v>0</v>
      </c>
      <c r="T20" s="76">
        <f t="shared" si="3"/>
        <v>0</v>
      </c>
    </row>
    <row r="21" spans="1:20" ht="15.75" customHeight="1" x14ac:dyDescent="0.25">
      <c r="A21" s="18"/>
      <c r="B21" s="28" t="s">
        <v>11</v>
      </c>
      <c r="C21" s="31">
        <v>1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31">
        <f t="shared" si="1"/>
        <v>0</v>
      </c>
      <c r="R21" s="31">
        <f t="shared" si="0"/>
        <v>0</v>
      </c>
      <c r="S21" s="75">
        <f t="shared" si="2"/>
        <v>0</v>
      </c>
      <c r="T21" s="76">
        <f t="shared" si="3"/>
        <v>0</v>
      </c>
    </row>
    <row r="22" spans="1:20" ht="15.75" customHeight="1" x14ac:dyDescent="0.25">
      <c r="A22" s="18"/>
      <c r="B22" s="28" t="s">
        <v>12</v>
      </c>
      <c r="C22" s="31">
        <v>1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31">
        <f t="shared" si="1"/>
        <v>0</v>
      </c>
      <c r="R22" s="31">
        <f t="shared" si="0"/>
        <v>0</v>
      </c>
      <c r="S22" s="75">
        <f t="shared" si="2"/>
        <v>0</v>
      </c>
      <c r="T22" s="76">
        <f t="shared" si="3"/>
        <v>0</v>
      </c>
    </row>
    <row r="23" spans="1:20" ht="26.25" customHeight="1" x14ac:dyDescent="0.25">
      <c r="A23" s="18"/>
      <c r="B23" s="36" t="s">
        <v>84</v>
      </c>
      <c r="C23" s="31">
        <v>1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31"/>
      <c r="R23" s="31">
        <f t="shared" si="0"/>
        <v>0</v>
      </c>
      <c r="S23" s="75"/>
      <c r="T23" s="76">
        <f>C23*R23</f>
        <v>0</v>
      </c>
    </row>
    <row r="24" spans="1:20" x14ac:dyDescent="0.25">
      <c r="A24" s="18"/>
      <c r="B24" s="28" t="s">
        <v>53</v>
      </c>
      <c r="C24" s="31">
        <v>2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31"/>
      <c r="R24" s="31">
        <f t="shared" si="0"/>
        <v>0</v>
      </c>
      <c r="S24" s="75"/>
      <c r="T24" s="76">
        <f>C24*R24</f>
        <v>0</v>
      </c>
    </row>
    <row r="25" spans="1:20" ht="17.25" customHeight="1" x14ac:dyDescent="0.25">
      <c r="A25" s="18"/>
      <c r="B25" s="28" t="s">
        <v>13</v>
      </c>
      <c r="C25" s="31">
        <v>2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31"/>
      <c r="R25" s="31">
        <f t="shared" si="0"/>
        <v>0</v>
      </c>
      <c r="S25" s="75"/>
      <c r="T25" s="76">
        <f>C25*R25</f>
        <v>0</v>
      </c>
    </row>
    <row r="26" spans="1:20" x14ac:dyDescent="0.25">
      <c r="A26" s="18"/>
      <c r="B26" s="28" t="s">
        <v>14</v>
      </c>
      <c r="C26" s="31">
        <v>2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31">
        <f t="shared" si="1"/>
        <v>0</v>
      </c>
      <c r="R26" s="31">
        <f t="shared" si="0"/>
        <v>0</v>
      </c>
      <c r="S26" s="75">
        <f t="shared" si="2"/>
        <v>0</v>
      </c>
      <c r="T26" s="76">
        <f t="shared" si="3"/>
        <v>0</v>
      </c>
    </row>
    <row r="27" spans="1:20" ht="15.75" customHeight="1" x14ac:dyDescent="0.25">
      <c r="A27" s="18"/>
      <c r="B27" s="28" t="s">
        <v>15</v>
      </c>
      <c r="C27" s="31">
        <v>2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31">
        <f t="shared" si="1"/>
        <v>0</v>
      </c>
      <c r="R27" s="31">
        <f t="shared" si="0"/>
        <v>0</v>
      </c>
      <c r="S27" s="75">
        <f t="shared" si="2"/>
        <v>0</v>
      </c>
      <c r="T27" s="76">
        <f t="shared" si="3"/>
        <v>0</v>
      </c>
    </row>
    <row r="28" spans="1:20" ht="15.95" customHeight="1" x14ac:dyDescent="0.25">
      <c r="A28" s="18"/>
      <c r="B28" s="28" t="s">
        <v>6</v>
      </c>
      <c r="C28" s="31">
        <v>2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31">
        <f t="shared" si="1"/>
        <v>0</v>
      </c>
      <c r="R28" s="31">
        <f t="shared" si="0"/>
        <v>0</v>
      </c>
      <c r="S28" s="75">
        <f t="shared" si="2"/>
        <v>0</v>
      </c>
      <c r="T28" s="76">
        <f t="shared" si="3"/>
        <v>0</v>
      </c>
    </row>
    <row r="29" spans="1:20" ht="15.75" customHeight="1" x14ac:dyDescent="0.25">
      <c r="A29" s="18"/>
      <c r="B29" s="28" t="s">
        <v>5</v>
      </c>
      <c r="C29" s="31">
        <v>2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31">
        <f t="shared" si="1"/>
        <v>0</v>
      </c>
      <c r="R29" s="31">
        <f t="shared" si="0"/>
        <v>0</v>
      </c>
      <c r="S29" s="75">
        <f t="shared" si="2"/>
        <v>0</v>
      </c>
      <c r="T29" s="76">
        <f t="shared" si="3"/>
        <v>0</v>
      </c>
    </row>
    <row r="30" spans="1:20" ht="26.25" customHeight="1" x14ac:dyDescent="0.25">
      <c r="A30" s="18"/>
      <c r="B30" s="36" t="s">
        <v>85</v>
      </c>
      <c r="C30" s="31">
        <v>3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31"/>
      <c r="R30" s="44">
        <f t="shared" si="0"/>
        <v>0</v>
      </c>
      <c r="S30" s="75">
        <f t="shared" si="2"/>
        <v>0</v>
      </c>
      <c r="T30" s="76">
        <f>C30*R30</f>
        <v>0</v>
      </c>
    </row>
    <row r="31" spans="1:20" ht="15.75" customHeight="1" x14ac:dyDescent="0.25">
      <c r="A31" s="19"/>
      <c r="B31" s="28" t="s">
        <v>16</v>
      </c>
      <c r="C31" s="31">
        <v>3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31">
        <f t="shared" si="1"/>
        <v>0</v>
      </c>
      <c r="R31" s="31">
        <f>D31+E31+F31+G31+H31+I31+J31+K31+L31+M31+N31+O31+P31</f>
        <v>0</v>
      </c>
      <c r="S31" s="75">
        <f t="shared" si="2"/>
        <v>0</v>
      </c>
      <c r="T31" s="76">
        <f>C31*R31</f>
        <v>0</v>
      </c>
    </row>
    <row r="32" spans="1:20" ht="26.25" customHeight="1" x14ac:dyDescent="0.25">
      <c r="A32" s="19"/>
      <c r="B32" s="29" t="s">
        <v>28</v>
      </c>
      <c r="C32" s="32">
        <v>5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75"/>
      <c r="O32" s="75"/>
      <c r="P32" s="75"/>
      <c r="Q32" s="31"/>
      <c r="R32" s="44">
        <f t="shared" si="0"/>
        <v>0</v>
      </c>
      <c r="S32" s="75"/>
      <c r="T32" s="76">
        <f>C32*R32</f>
        <v>0</v>
      </c>
    </row>
    <row r="33" spans="1:31" ht="23.25" customHeight="1" x14ac:dyDescent="0.25">
      <c r="A33" s="19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/>
      <c r="N33" s="115" t="s">
        <v>82</v>
      </c>
      <c r="O33" s="116"/>
      <c r="P33" s="116"/>
      <c r="Q33" s="31">
        <f>SUM(Q17:Q32)</f>
        <v>0</v>
      </c>
      <c r="R33" s="31">
        <f>SUM(R17:R32)</f>
        <v>0</v>
      </c>
      <c r="S33" s="75">
        <f>SUM(S17:S32)</f>
        <v>0</v>
      </c>
      <c r="T33" s="77">
        <f>SUM(T17:T32)</f>
        <v>0</v>
      </c>
    </row>
    <row r="34" spans="1:31" ht="26.25" customHeight="1" x14ac:dyDescent="0.25">
      <c r="A34" s="135"/>
      <c r="B34" s="50" t="s">
        <v>79</v>
      </c>
      <c r="C34" s="47"/>
      <c r="D34" s="47"/>
      <c r="E34" s="47"/>
      <c r="F34" s="47"/>
      <c r="G34" s="47"/>
      <c r="H34" s="47"/>
      <c r="I34" s="47"/>
      <c r="J34" s="47"/>
      <c r="K34" s="47"/>
      <c r="L34" s="48"/>
      <c r="M34" s="24"/>
      <c r="N34" s="115" t="s">
        <v>83</v>
      </c>
      <c r="O34" s="116"/>
      <c r="P34" s="116"/>
      <c r="Q34" s="31"/>
      <c r="R34" s="31"/>
      <c r="S34" s="75"/>
      <c r="T34" s="76"/>
    </row>
    <row r="35" spans="1:31" ht="15.75" customHeight="1" x14ac:dyDescent="0.25">
      <c r="A35" s="135"/>
      <c r="B35" s="159"/>
      <c r="C35" s="160"/>
      <c r="D35" s="160"/>
      <c r="E35" s="160"/>
      <c r="F35" s="160"/>
      <c r="G35" s="160"/>
      <c r="H35" s="160"/>
      <c r="I35" s="160"/>
      <c r="J35" s="160"/>
      <c r="K35" s="160"/>
      <c r="L35" s="161"/>
      <c r="M35" s="24"/>
      <c r="N35" s="117" t="s">
        <v>24</v>
      </c>
      <c r="O35" s="116"/>
      <c r="P35" s="116"/>
      <c r="Q35" s="116"/>
      <c r="R35" s="116"/>
      <c r="S35" s="143">
        <f>S33+T33+S34+T34</f>
        <v>0</v>
      </c>
      <c r="T35" s="144"/>
    </row>
    <row r="36" spans="1:31" ht="26.25" customHeight="1" x14ac:dyDescent="0.25">
      <c r="A36" s="135"/>
      <c r="B36" s="162"/>
      <c r="C36" s="160"/>
      <c r="D36" s="160"/>
      <c r="E36" s="160"/>
      <c r="F36" s="160"/>
      <c r="G36" s="160"/>
      <c r="H36" s="160"/>
      <c r="I36" s="160"/>
      <c r="J36" s="160"/>
      <c r="K36" s="160"/>
      <c r="L36" s="161"/>
      <c r="M36" s="24"/>
      <c r="N36" s="115" t="s">
        <v>72</v>
      </c>
      <c r="O36" s="116"/>
      <c r="P36" s="116"/>
      <c r="Q36" s="116"/>
      <c r="R36" s="116"/>
      <c r="S36" s="143">
        <v>0</v>
      </c>
      <c r="T36" s="144"/>
    </row>
    <row r="37" spans="1:31" ht="15.75" customHeight="1" x14ac:dyDescent="0.25">
      <c r="A37" s="49"/>
      <c r="B37" s="162"/>
      <c r="C37" s="160"/>
      <c r="D37" s="160"/>
      <c r="E37" s="160"/>
      <c r="F37" s="160"/>
      <c r="G37" s="160"/>
      <c r="H37" s="160"/>
      <c r="I37" s="160"/>
      <c r="J37" s="160"/>
      <c r="K37" s="160"/>
      <c r="L37" s="161"/>
      <c r="M37" s="24"/>
      <c r="N37" s="117" t="s">
        <v>47</v>
      </c>
      <c r="O37" s="116"/>
      <c r="P37" s="116"/>
      <c r="Q37" s="116"/>
      <c r="R37" s="116"/>
      <c r="S37" s="136">
        <f>IF(S36&lt;=3,Blatt2!E2,Blatt2!E3)</f>
        <v>0</v>
      </c>
      <c r="T37" s="137"/>
    </row>
    <row r="38" spans="1:31" ht="15.75" customHeight="1" x14ac:dyDescent="0.25">
      <c r="A38" s="49"/>
      <c r="B38" s="162"/>
      <c r="C38" s="160"/>
      <c r="D38" s="160"/>
      <c r="E38" s="160"/>
      <c r="F38" s="160"/>
      <c r="G38" s="160"/>
      <c r="H38" s="160"/>
      <c r="I38" s="160"/>
      <c r="J38" s="160"/>
      <c r="K38" s="160"/>
      <c r="L38" s="161"/>
      <c r="M38" s="24"/>
      <c r="N38" s="115" t="s">
        <v>73</v>
      </c>
      <c r="O38" s="116"/>
      <c r="P38" s="116"/>
      <c r="Q38" s="116"/>
      <c r="R38" s="116"/>
      <c r="S38" s="136"/>
      <c r="T38" s="137"/>
    </row>
    <row r="39" spans="1:31" ht="15.75" customHeight="1" x14ac:dyDescent="0.25">
      <c r="A39" s="49"/>
      <c r="B39" s="162"/>
      <c r="C39" s="160"/>
      <c r="D39" s="160"/>
      <c r="E39" s="160"/>
      <c r="F39" s="160"/>
      <c r="G39" s="160"/>
      <c r="H39" s="160"/>
      <c r="I39" s="160"/>
      <c r="J39" s="160"/>
      <c r="K39" s="160"/>
      <c r="L39" s="161"/>
      <c r="M39" s="24"/>
      <c r="N39" s="115" t="s">
        <v>74</v>
      </c>
      <c r="O39" s="116"/>
      <c r="P39" s="116"/>
      <c r="Q39" s="116"/>
      <c r="R39" s="116"/>
      <c r="S39" s="136"/>
      <c r="T39" s="137"/>
    </row>
    <row r="40" spans="1:31" x14ac:dyDescent="0.25">
      <c r="A40" s="49"/>
      <c r="B40" s="162"/>
      <c r="C40" s="160"/>
      <c r="D40" s="160"/>
      <c r="E40" s="160"/>
      <c r="F40" s="160"/>
      <c r="G40" s="160"/>
      <c r="H40" s="160"/>
      <c r="I40" s="160"/>
      <c r="J40" s="160"/>
      <c r="K40" s="160"/>
      <c r="L40" s="161"/>
      <c r="M40" s="24"/>
      <c r="N40" s="115" t="s">
        <v>75</v>
      </c>
      <c r="O40" s="116"/>
      <c r="P40" s="116"/>
      <c r="Q40" s="116"/>
      <c r="R40" s="116"/>
      <c r="S40" s="136"/>
      <c r="T40" s="137"/>
    </row>
    <row r="41" spans="1:31" x14ac:dyDescent="0.25">
      <c r="A41" s="49"/>
      <c r="B41" s="163"/>
      <c r="C41" s="164"/>
      <c r="D41" s="164"/>
      <c r="E41" s="164"/>
      <c r="F41" s="164"/>
      <c r="G41" s="164"/>
      <c r="H41" s="164"/>
      <c r="I41" s="164"/>
      <c r="J41" s="164"/>
      <c r="K41" s="164"/>
      <c r="L41" s="165"/>
      <c r="M41" s="24"/>
      <c r="N41" s="145" t="s">
        <v>25</v>
      </c>
      <c r="O41" s="146"/>
      <c r="P41" s="146"/>
      <c r="Q41" s="146"/>
      <c r="R41" s="146"/>
      <c r="S41" s="138">
        <f>S37+S38+S39+S40</f>
        <v>0</v>
      </c>
      <c r="T41" s="139"/>
    </row>
    <row r="42" spans="1:31" x14ac:dyDescent="0.2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6"/>
      <c r="T42" s="27"/>
    </row>
    <row r="43" spans="1:31" x14ac:dyDescent="0.2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6"/>
      <c r="T43" s="27"/>
    </row>
    <row r="44" spans="1:31" x14ac:dyDescent="0.25">
      <c r="B44" s="4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84" t="s">
        <v>76</v>
      </c>
      <c r="R44" s="85"/>
      <c r="S44" s="85"/>
      <c r="T44" s="85"/>
    </row>
    <row r="45" spans="1:31" x14ac:dyDescent="0.25">
      <c r="B45" s="25"/>
      <c r="C45" s="25"/>
      <c r="D45" s="25"/>
      <c r="E45" s="25"/>
      <c r="F45" s="25"/>
      <c r="G45" s="109" t="s">
        <v>58</v>
      </c>
      <c r="H45" s="109"/>
      <c r="I45" s="109"/>
      <c r="J45" s="109"/>
      <c r="K45" s="109"/>
      <c r="L45" s="109"/>
      <c r="M45" s="109"/>
      <c r="N45" s="109"/>
      <c r="O45" s="25"/>
      <c r="P45" s="25"/>
      <c r="Q45" s="108" t="s">
        <v>59</v>
      </c>
      <c r="R45" s="108"/>
      <c r="S45" s="108"/>
      <c r="T45" s="108"/>
    </row>
    <row r="46" spans="1:31" x14ac:dyDescent="0.25">
      <c r="B46" s="25"/>
      <c r="C46" s="25"/>
      <c r="D46" s="25"/>
      <c r="E46" s="25"/>
      <c r="F46" s="25"/>
      <c r="G46" s="109" t="s">
        <v>60</v>
      </c>
      <c r="H46" s="109"/>
      <c r="I46" s="109"/>
      <c r="J46" s="109"/>
      <c r="K46" s="109"/>
      <c r="L46" s="109"/>
      <c r="M46" s="109"/>
      <c r="N46" s="109"/>
      <c r="O46" s="25"/>
      <c r="P46" s="25"/>
      <c r="Q46" s="108"/>
      <c r="R46" s="108"/>
      <c r="S46" s="108"/>
      <c r="T46" s="108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31" x14ac:dyDescent="0.25">
      <c r="B47" s="25"/>
      <c r="C47" s="25"/>
      <c r="D47" s="25"/>
      <c r="E47" s="25"/>
      <c r="F47" s="25"/>
      <c r="G47" s="109" t="s">
        <v>61</v>
      </c>
      <c r="H47" s="109"/>
      <c r="I47" s="109"/>
      <c r="J47" s="109"/>
      <c r="K47" s="109"/>
      <c r="L47" s="109"/>
      <c r="M47" s="109"/>
      <c r="N47" s="109"/>
      <c r="O47" s="25"/>
      <c r="P47" s="25"/>
      <c r="Q47" s="108"/>
      <c r="R47" s="108"/>
      <c r="S47" s="108"/>
      <c r="T47" s="108"/>
    </row>
    <row r="48" spans="1:31" x14ac:dyDescent="0.25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108"/>
      <c r="R48" s="108"/>
      <c r="S48" s="108"/>
      <c r="T48" s="108"/>
    </row>
    <row r="49" spans="2:20" x14ac:dyDescent="0.25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37"/>
      <c r="R49" s="37"/>
      <c r="S49" s="37"/>
      <c r="T49" s="37"/>
    </row>
    <row r="50" spans="2:20" ht="15" customHeight="1" x14ac:dyDescent="0.25">
      <c r="B50" s="147" t="s">
        <v>63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</row>
    <row r="51" spans="2:20" ht="15" customHeight="1" x14ac:dyDescent="0.25">
      <c r="B51" s="166" t="s">
        <v>70</v>
      </c>
      <c r="C51" s="166"/>
      <c r="D51" s="166"/>
      <c r="E51" s="39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37"/>
      <c r="R51" s="37"/>
      <c r="S51" s="37"/>
      <c r="T51" s="37"/>
    </row>
    <row r="52" spans="2:20" ht="15" customHeight="1" x14ac:dyDescent="0.25">
      <c r="B52" s="38" t="s">
        <v>64</v>
      </c>
      <c r="C52" s="25"/>
      <c r="D52" s="25"/>
      <c r="E52" s="40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37"/>
      <c r="R52" s="37"/>
      <c r="S52" s="37"/>
      <c r="T52" s="37"/>
    </row>
    <row r="53" spans="2:20" ht="15" customHeight="1" x14ac:dyDescent="0.25">
      <c r="B53" s="38" t="s">
        <v>66</v>
      </c>
      <c r="C53" s="25"/>
      <c r="D53" s="25"/>
      <c r="E53" s="40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6"/>
      <c r="T53" s="27"/>
    </row>
    <row r="54" spans="2:20" ht="15" customHeight="1" x14ac:dyDescent="0.25">
      <c r="B54" s="38" t="s">
        <v>65</v>
      </c>
      <c r="C54" s="25"/>
      <c r="D54" s="25"/>
      <c r="E54" s="40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6"/>
      <c r="T54" s="27"/>
    </row>
    <row r="55" spans="2:20" ht="15" customHeight="1" x14ac:dyDescent="0.25">
      <c r="B55" s="38" t="s">
        <v>67</v>
      </c>
      <c r="C55" s="166" t="s">
        <v>68</v>
      </c>
      <c r="D55" s="166"/>
      <c r="E55" s="166"/>
      <c r="F55" s="166"/>
      <c r="G55" s="166"/>
      <c r="H55" s="166"/>
      <c r="I55" s="40"/>
      <c r="J55" s="25"/>
      <c r="K55" s="167" t="s">
        <v>69</v>
      </c>
      <c r="L55" s="168"/>
      <c r="M55" s="168"/>
      <c r="N55" s="168"/>
      <c r="O55" s="168"/>
      <c r="P55" s="40"/>
      <c r="Q55" s="25"/>
      <c r="R55" s="25"/>
      <c r="S55" s="26"/>
      <c r="T55" s="27"/>
    </row>
    <row r="56" spans="2:20" x14ac:dyDescent="0.25">
      <c r="B56" s="41"/>
      <c r="C56" s="41"/>
      <c r="D56" s="41"/>
      <c r="E56" s="41"/>
      <c r="F56" s="41"/>
      <c r="G56" s="41"/>
      <c r="H56" s="41"/>
      <c r="I56" s="43"/>
      <c r="J56" s="25"/>
      <c r="K56" s="42"/>
      <c r="L56" s="43"/>
      <c r="M56" s="43"/>
      <c r="N56" s="43"/>
      <c r="O56" s="43"/>
      <c r="P56" s="43"/>
      <c r="Q56" s="25"/>
      <c r="R56" s="25"/>
      <c r="S56" s="26"/>
      <c r="T56" s="43"/>
    </row>
    <row r="57" spans="2:20" x14ac:dyDescent="0.25">
      <c r="B57" s="46" t="s">
        <v>86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33"/>
      <c r="S57" s="33"/>
      <c r="T57" s="33"/>
    </row>
    <row r="58" spans="2:20" x14ac:dyDescent="0.25">
      <c r="B58" s="41"/>
      <c r="C58" s="41"/>
      <c r="D58" s="41"/>
      <c r="E58" s="41"/>
      <c r="F58" s="41"/>
      <c r="G58" s="41"/>
      <c r="H58" s="41"/>
      <c r="I58" s="43"/>
      <c r="J58" s="25"/>
      <c r="K58" s="42"/>
      <c r="L58" s="43"/>
      <c r="M58" s="43"/>
      <c r="N58" s="43"/>
      <c r="O58" s="43"/>
      <c r="P58" s="43"/>
      <c r="Q58" s="25"/>
      <c r="R58" s="25"/>
      <c r="S58" s="26"/>
      <c r="T58" s="43"/>
    </row>
    <row r="59" spans="2:20" x14ac:dyDescent="0.25">
      <c r="B59" s="65" t="s">
        <v>57</v>
      </c>
      <c r="C59" s="81"/>
      <c r="D59" s="82"/>
      <c r="E59" s="82"/>
      <c r="F59" s="82"/>
      <c r="G59" s="82"/>
      <c r="H59" s="82"/>
      <c r="I59" s="83"/>
      <c r="J59" s="66"/>
      <c r="K59" s="67"/>
      <c r="L59" s="140" t="s">
        <v>56</v>
      </c>
      <c r="M59" s="141"/>
      <c r="N59" s="141"/>
      <c r="O59" s="142"/>
      <c r="P59" s="81"/>
      <c r="Q59" s="82"/>
      <c r="R59" s="82"/>
      <c r="S59" s="83"/>
      <c r="T59" s="68"/>
    </row>
    <row r="60" spans="2:20" x14ac:dyDescent="0.2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 x14ac:dyDescent="0.25">
      <c r="B61" s="69" t="s">
        <v>46</v>
      </c>
      <c r="C61" s="113"/>
      <c r="D61" s="113"/>
      <c r="E61" s="113"/>
      <c r="F61" s="113"/>
      <c r="G61" s="113"/>
      <c r="H61" s="113"/>
      <c r="I61" s="114"/>
      <c r="J61" s="69" t="s">
        <v>38</v>
      </c>
      <c r="K61" s="70"/>
      <c r="L61" s="70"/>
      <c r="M61" s="70"/>
      <c r="N61" s="70"/>
      <c r="O61" s="70"/>
      <c r="P61" s="70"/>
      <c r="Q61" s="70"/>
      <c r="R61" s="70"/>
      <c r="S61" s="70"/>
      <c r="T61" s="71"/>
    </row>
    <row r="62" spans="2:20" x14ac:dyDescent="0.25">
      <c r="B62" s="110"/>
      <c r="C62" s="111"/>
      <c r="D62" s="111"/>
      <c r="E62" s="111"/>
      <c r="F62" s="111"/>
      <c r="G62" s="111"/>
      <c r="H62" s="111"/>
      <c r="I62" s="112"/>
      <c r="J62" s="66"/>
      <c r="K62" s="68"/>
      <c r="L62" s="68"/>
      <c r="M62" s="68"/>
      <c r="N62" s="68"/>
      <c r="O62" s="68"/>
      <c r="P62" s="68"/>
      <c r="Q62" s="68"/>
      <c r="R62" s="68"/>
      <c r="S62" s="68"/>
      <c r="T62" s="67"/>
    </row>
    <row r="63" spans="2:20" x14ac:dyDescent="0.25">
      <c r="B63" s="110"/>
      <c r="C63" s="111"/>
      <c r="D63" s="111"/>
      <c r="E63" s="111"/>
      <c r="F63" s="111"/>
      <c r="G63" s="111"/>
      <c r="H63" s="111"/>
      <c r="I63" s="112"/>
      <c r="J63" s="66" t="s">
        <v>32</v>
      </c>
      <c r="K63" s="68"/>
      <c r="L63" s="68"/>
      <c r="M63" s="68"/>
      <c r="N63" s="68"/>
      <c r="O63" s="101"/>
      <c r="P63" s="101"/>
      <c r="Q63" s="101"/>
      <c r="R63" s="101"/>
      <c r="S63" s="101"/>
      <c r="T63" s="102"/>
    </row>
    <row r="64" spans="2:20" x14ac:dyDescent="0.25">
      <c r="B64" s="110"/>
      <c r="C64" s="111"/>
      <c r="D64" s="111"/>
      <c r="E64" s="111"/>
      <c r="F64" s="111"/>
      <c r="G64" s="111"/>
      <c r="H64" s="111"/>
      <c r="I64" s="112"/>
      <c r="J64" s="66" t="s">
        <v>31</v>
      </c>
      <c r="K64" s="68"/>
      <c r="L64" s="68"/>
      <c r="M64" s="68"/>
      <c r="N64" s="68"/>
      <c r="O64" s="99"/>
      <c r="P64" s="99"/>
      <c r="Q64" s="99"/>
      <c r="R64" s="99"/>
      <c r="S64" s="99"/>
      <c r="T64" s="100"/>
    </row>
    <row r="65" spans="2:20" x14ac:dyDescent="0.25">
      <c r="B65" s="110"/>
      <c r="C65" s="111"/>
      <c r="D65" s="111"/>
      <c r="E65" s="111"/>
      <c r="F65" s="111"/>
      <c r="G65" s="111"/>
      <c r="H65" s="111"/>
      <c r="I65" s="112"/>
      <c r="J65" s="66" t="s">
        <v>33</v>
      </c>
      <c r="K65" s="68"/>
      <c r="L65" s="68"/>
      <c r="M65" s="68"/>
      <c r="N65" s="68"/>
      <c r="O65" s="99"/>
      <c r="P65" s="99"/>
      <c r="Q65" s="99"/>
      <c r="R65" s="99"/>
      <c r="S65" s="99"/>
      <c r="T65" s="100"/>
    </row>
    <row r="66" spans="2:20" ht="18.95" customHeight="1" x14ac:dyDescent="0.25">
      <c r="B66" s="110"/>
      <c r="C66" s="111"/>
      <c r="D66" s="111"/>
      <c r="E66" s="111"/>
      <c r="F66" s="111"/>
      <c r="G66" s="111"/>
      <c r="H66" s="111"/>
      <c r="I66" s="112"/>
      <c r="J66" s="66" t="s">
        <v>34</v>
      </c>
      <c r="K66" s="68"/>
      <c r="L66" s="68"/>
      <c r="M66" s="68"/>
      <c r="N66" s="68"/>
      <c r="O66" s="99"/>
      <c r="P66" s="99"/>
      <c r="Q66" s="99"/>
      <c r="R66" s="99"/>
      <c r="S66" s="99"/>
      <c r="T66" s="100"/>
    </row>
    <row r="67" spans="2:20" ht="15.95" customHeight="1" x14ac:dyDescent="0.25">
      <c r="B67" s="110"/>
      <c r="C67" s="111"/>
      <c r="D67" s="111"/>
      <c r="E67" s="111"/>
      <c r="F67" s="111"/>
      <c r="G67" s="111"/>
      <c r="H67" s="111"/>
      <c r="I67" s="112"/>
      <c r="J67" s="66" t="s">
        <v>35</v>
      </c>
      <c r="K67" s="68"/>
      <c r="L67" s="68"/>
      <c r="M67" s="68"/>
      <c r="N67" s="68"/>
      <c r="O67" s="99"/>
      <c r="P67" s="99"/>
      <c r="Q67" s="99"/>
      <c r="R67" s="99"/>
      <c r="S67" s="99"/>
      <c r="T67" s="100"/>
    </row>
    <row r="68" spans="2:20" ht="15.75" customHeight="1" x14ac:dyDescent="0.25">
      <c r="B68" s="110"/>
      <c r="C68" s="111"/>
      <c r="D68" s="111"/>
      <c r="E68" s="111"/>
      <c r="F68" s="111"/>
      <c r="G68" s="111"/>
      <c r="H68" s="111"/>
      <c r="I68" s="112"/>
      <c r="J68" s="66" t="s">
        <v>36</v>
      </c>
      <c r="K68" s="68"/>
      <c r="L68" s="68"/>
      <c r="M68" s="68"/>
      <c r="N68" s="68"/>
      <c r="O68" s="99"/>
      <c r="P68" s="99"/>
      <c r="Q68" s="99"/>
      <c r="R68" s="99"/>
      <c r="S68" s="99"/>
      <c r="T68" s="100"/>
    </row>
    <row r="69" spans="2:20" x14ac:dyDescent="0.25">
      <c r="B69" s="110"/>
      <c r="C69" s="111"/>
      <c r="D69" s="111"/>
      <c r="E69" s="111"/>
      <c r="F69" s="111"/>
      <c r="G69" s="111"/>
      <c r="H69" s="111"/>
      <c r="I69" s="112"/>
      <c r="J69" s="66" t="s">
        <v>52</v>
      </c>
      <c r="K69" s="68"/>
      <c r="L69" s="68"/>
      <c r="M69" s="68"/>
      <c r="N69" s="68"/>
      <c r="O69" s="99"/>
      <c r="P69" s="99"/>
      <c r="Q69" s="99"/>
      <c r="R69" s="99"/>
      <c r="S69" s="99"/>
      <c r="T69" s="100"/>
    </row>
    <row r="70" spans="2:20" x14ac:dyDescent="0.25">
      <c r="B70" s="72" t="s">
        <v>78</v>
      </c>
      <c r="C70" s="73"/>
      <c r="D70" s="73"/>
      <c r="E70" s="73"/>
      <c r="F70" s="73"/>
      <c r="G70" s="73"/>
      <c r="H70" s="73"/>
      <c r="I70" s="74"/>
      <c r="J70" s="72"/>
      <c r="K70" s="73"/>
      <c r="L70" s="73"/>
      <c r="M70" s="73"/>
      <c r="N70" s="73"/>
      <c r="O70" s="73"/>
      <c r="P70" s="73"/>
      <c r="Q70" s="73"/>
      <c r="R70" s="73"/>
      <c r="S70" s="73"/>
      <c r="T70" s="74"/>
    </row>
    <row r="71" spans="2:20" ht="23.25" customHeight="1" x14ac:dyDescent="0.25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</row>
    <row r="72" spans="2:20" ht="18.75" customHeight="1" x14ac:dyDescent="0.25">
      <c r="B72" s="63" t="s">
        <v>40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105" t="s">
        <v>26</v>
      </c>
      <c r="Q72" s="106"/>
      <c r="R72" s="106"/>
      <c r="S72" s="106"/>
      <c r="T72" s="107"/>
    </row>
    <row r="73" spans="2:20" x14ac:dyDescent="0.25">
      <c r="B73" s="125" t="s">
        <v>62</v>
      </c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126"/>
      <c r="P73" s="93"/>
      <c r="Q73" s="94"/>
      <c r="R73" s="94"/>
      <c r="S73" s="94"/>
      <c r="T73" s="95"/>
    </row>
    <row r="74" spans="2:20" x14ac:dyDescent="0.25">
      <c r="B74" s="127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128"/>
      <c r="P74" s="96"/>
      <c r="Q74" s="97"/>
      <c r="R74" s="97"/>
      <c r="S74" s="97"/>
      <c r="T74" s="98"/>
    </row>
    <row r="75" spans="2:20" x14ac:dyDescent="0.25">
      <c r="B75" s="127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128"/>
      <c r="P75" s="90" t="s">
        <v>27</v>
      </c>
      <c r="Q75" s="91"/>
      <c r="R75" s="91"/>
      <c r="S75" s="91"/>
      <c r="T75" s="92"/>
    </row>
    <row r="76" spans="2:20" ht="13.5" customHeight="1" x14ac:dyDescent="0.25">
      <c r="B76" s="127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128"/>
      <c r="P76" s="93"/>
      <c r="Q76" s="94"/>
      <c r="R76" s="94"/>
      <c r="S76" s="94"/>
      <c r="T76" s="95"/>
    </row>
    <row r="77" spans="2:20" x14ac:dyDescent="0.25">
      <c r="B77" s="129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130"/>
      <c r="P77" s="96"/>
      <c r="Q77" s="97"/>
      <c r="R77" s="97"/>
      <c r="S77" s="97"/>
      <c r="T77" s="98"/>
    </row>
    <row r="78" spans="2:20" ht="13.5" customHeight="1" x14ac:dyDescent="0.25">
      <c r="B78" s="131" t="s">
        <v>41</v>
      </c>
      <c r="C78" s="132"/>
      <c r="D78" s="132"/>
      <c r="E78" s="132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4"/>
    </row>
    <row r="79" spans="2:20" ht="13.5" customHeight="1" x14ac:dyDescent="0.25">
      <c r="B79" s="103"/>
      <c r="C79" s="104"/>
      <c r="D79" s="104"/>
      <c r="E79" s="104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9"/>
    </row>
    <row r="80" spans="2:20" ht="13.5" customHeight="1" x14ac:dyDescent="0.25">
      <c r="B80" s="103" t="s">
        <v>42</v>
      </c>
      <c r="C80" s="104"/>
      <c r="D80" s="104"/>
      <c r="E80" s="104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7"/>
    </row>
    <row r="81" spans="2:20" ht="13.5" customHeight="1" x14ac:dyDescent="0.25">
      <c r="B81" s="103"/>
      <c r="C81" s="104"/>
      <c r="D81" s="104"/>
      <c r="E81" s="104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9"/>
    </row>
    <row r="82" spans="2:20" ht="13.5" customHeight="1" x14ac:dyDescent="0.25">
      <c r="B82" s="103" t="s">
        <v>43</v>
      </c>
      <c r="C82" s="104"/>
      <c r="D82" s="104"/>
      <c r="E82" s="104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7"/>
    </row>
    <row r="83" spans="2:20" ht="13.5" customHeight="1" x14ac:dyDescent="0.25">
      <c r="B83" s="103"/>
      <c r="C83" s="104"/>
      <c r="D83" s="104"/>
      <c r="E83" s="104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9"/>
    </row>
    <row r="84" spans="2:20" ht="14.25" customHeight="1" x14ac:dyDescent="0.25">
      <c r="B84" s="53" t="s">
        <v>44</v>
      </c>
      <c r="C84" s="54"/>
      <c r="D84" s="54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</row>
    <row r="85" spans="2:20" ht="14.25" customHeight="1" x14ac:dyDescent="0.25">
      <c r="B85" s="57" t="s">
        <v>39</v>
      </c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9"/>
    </row>
    <row r="86" spans="2:20" ht="14.25" customHeight="1" x14ac:dyDescent="0.25">
      <c r="B86" s="57" t="s">
        <v>45</v>
      </c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9"/>
    </row>
    <row r="87" spans="2:20" s="1" customFormat="1" ht="14.25" customHeight="1" x14ac:dyDescent="0.25">
      <c r="B87" s="60" t="s">
        <v>77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2"/>
    </row>
    <row r="88" spans="2:20" s="1" customFormat="1" x14ac:dyDescent="0.25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2:20" s="1" customFormat="1" x14ac:dyDescent="0.25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2:20" x14ac:dyDescent="0.25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2:20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33"/>
      <c r="R91" s="33"/>
      <c r="S91" s="33"/>
      <c r="T91" s="33"/>
    </row>
    <row r="92" spans="2:20" x14ac:dyDescent="0.25">
      <c r="Q92" s="84" t="s">
        <v>87</v>
      </c>
      <c r="R92" s="84"/>
      <c r="S92" s="84"/>
      <c r="T92" s="84"/>
    </row>
  </sheetData>
  <sheetProtection algorithmName="SHA-512" hashValue="jfrx1ieJtpMhtQ9Ef1cjfYb/dP3eX71tJFSK1LELybKMW23jKSN7Ww8+wIzruxnePNNk34Ef1N4tEKghqrArMA==" saltValue="B/4I+dhYiMXnLwxHaNCmOg==" spinCount="100000" sheet="1" objects="1" scenarios="1" insertColumns="0" insertRows="0" deleteColumns="0" deleteRows="0"/>
  <protectedRanges>
    <protectedRange sqref="I18 C59 P59 C61 O63:T69" name="Datum etc"/>
    <protectedRange sqref="E51 E52 E53 E54 I55 P55" name="Antworten"/>
    <protectedRange sqref="G9:O12" name="Bauherren"/>
    <protectedRange sqref="S9" name="Bereich3"/>
    <protectedRange sqref="C9:C11" name="Kreuze"/>
    <protectedRange sqref="D17:P32" name="LU tabbele"/>
    <protectedRange sqref="S34:T34" name="Bestehende LU"/>
    <protectedRange sqref="S36" name="Grösster Wert"/>
    <protectedRange sqref="B35" name="Bemerkung"/>
    <protectedRange sqref="S38:T40" name="Spitzenvolumenstrom"/>
    <protectedRange sqref="K14:P16" name="Stockwerke"/>
  </protectedRanges>
  <mergeCells count="85">
    <mergeCell ref="G12:O12"/>
    <mergeCell ref="R10:T10"/>
    <mergeCell ref="S9:T9"/>
    <mergeCell ref="G9:O9"/>
    <mergeCell ref="G10:O10"/>
    <mergeCell ref="G11:O11"/>
    <mergeCell ref="I14:I16"/>
    <mergeCell ref="J14:J16"/>
    <mergeCell ref="K14:K16"/>
    <mergeCell ref="L14:L16"/>
    <mergeCell ref="G14:G16"/>
    <mergeCell ref="H14:H16"/>
    <mergeCell ref="B35:L41"/>
    <mergeCell ref="C55:H55"/>
    <mergeCell ref="K55:O55"/>
    <mergeCell ref="B51:D51"/>
    <mergeCell ref="Q45:T48"/>
    <mergeCell ref="G45:N45"/>
    <mergeCell ref="G46:N46"/>
    <mergeCell ref="G47:N47"/>
    <mergeCell ref="S14:T14"/>
    <mergeCell ref="M14:M16"/>
    <mergeCell ref="N14:N16"/>
    <mergeCell ref="N33:P33"/>
    <mergeCell ref="N34:P34"/>
    <mergeCell ref="O14:O16"/>
    <mergeCell ref="Q16:R16"/>
    <mergeCell ref="A6:A8"/>
    <mergeCell ref="B14:B16"/>
    <mergeCell ref="C14:C16"/>
    <mergeCell ref="D14:D16"/>
    <mergeCell ref="E14:E16"/>
    <mergeCell ref="D9:F9"/>
    <mergeCell ref="D10:F10"/>
    <mergeCell ref="D11:F11"/>
    <mergeCell ref="D12:F12"/>
    <mergeCell ref="F14:F16"/>
    <mergeCell ref="B73:O77"/>
    <mergeCell ref="B78:E79"/>
    <mergeCell ref="F78:T79"/>
    <mergeCell ref="A34:A36"/>
    <mergeCell ref="S40:T40"/>
    <mergeCell ref="S41:T41"/>
    <mergeCell ref="S39:T39"/>
    <mergeCell ref="L59:O59"/>
    <mergeCell ref="S35:T35"/>
    <mergeCell ref="S36:T36"/>
    <mergeCell ref="S37:T37"/>
    <mergeCell ref="S38:T38"/>
    <mergeCell ref="N41:R41"/>
    <mergeCell ref="N40:R40"/>
    <mergeCell ref="P59:S59"/>
    <mergeCell ref="B50:T50"/>
    <mergeCell ref="Q1:T4"/>
    <mergeCell ref="G2:N2"/>
    <mergeCell ref="G3:N3"/>
    <mergeCell ref="G1:N1"/>
    <mergeCell ref="B62:I69"/>
    <mergeCell ref="C61:I61"/>
    <mergeCell ref="N39:R39"/>
    <mergeCell ref="N38:R38"/>
    <mergeCell ref="N37:R37"/>
    <mergeCell ref="N36:R36"/>
    <mergeCell ref="N35:R35"/>
    <mergeCell ref="S15:T15"/>
    <mergeCell ref="S16:T16"/>
    <mergeCell ref="P14:P16"/>
    <mergeCell ref="Q14:R14"/>
    <mergeCell ref="Q15:R15"/>
    <mergeCell ref="C59:I59"/>
    <mergeCell ref="Q92:T92"/>
    <mergeCell ref="Q44:T44"/>
    <mergeCell ref="F82:T83"/>
    <mergeCell ref="F80:T81"/>
    <mergeCell ref="P75:T77"/>
    <mergeCell ref="O68:T68"/>
    <mergeCell ref="O69:T69"/>
    <mergeCell ref="O63:T63"/>
    <mergeCell ref="O64:T64"/>
    <mergeCell ref="O65:T65"/>
    <mergeCell ref="O66:T66"/>
    <mergeCell ref="O67:T67"/>
    <mergeCell ref="B80:E81"/>
    <mergeCell ref="B82:E83"/>
    <mergeCell ref="P72:T74"/>
  </mergeCells>
  <phoneticPr fontId="1" type="noConversion"/>
  <pageMargins left="0.43307086614173229" right="0.43307086614173229" top="0.47244094488188981" bottom="0.78740157480314965" header="0.51181102362204722" footer="0.51181102362204722"/>
  <pageSetup paperSize="9" orientation="portrait" horizontalDpi="4294967292" verticalDpi="4294967292" r:id="rId1"/>
  <headerFooter>
    <oddHeader>&amp;L&amp;G</oddHeader>
    <oddFooter xml:space="preserve">&amp;L&amp;"Tahoma,Standard"&amp;8
&amp;R
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4" workbookViewId="0">
      <selection activeCell="D16" sqref="D16"/>
    </sheetView>
  </sheetViews>
  <sheetFormatPr baseColWidth="10" defaultRowHeight="15.75" x14ac:dyDescent="0.25"/>
  <cols>
    <col min="3" max="3" width="13.625" customWidth="1"/>
    <col min="4" max="4" width="22.625" customWidth="1"/>
    <col min="5" max="5" width="13.875" customWidth="1"/>
    <col min="6" max="6" width="14.125" customWidth="1"/>
  </cols>
  <sheetData>
    <row r="1" spans="1:6" ht="3" customHeight="1" x14ac:dyDescent="0.25">
      <c r="A1" s="2"/>
      <c r="B1" s="3"/>
      <c r="C1" s="4" t="s">
        <v>17</v>
      </c>
      <c r="D1" s="3"/>
      <c r="E1" s="5" t="s">
        <v>18</v>
      </c>
      <c r="F1" s="6"/>
    </row>
    <row r="2" spans="1:6" ht="16.5" hidden="1" thickBot="1" x14ac:dyDescent="0.3">
      <c r="A2" s="7" t="s">
        <v>19</v>
      </c>
      <c r="B2" s="8"/>
      <c r="C2" s="9">
        <f>(Blatt1!S35/10)</f>
        <v>0</v>
      </c>
      <c r="D2" s="10" t="s">
        <v>20</v>
      </c>
      <c r="E2" s="11">
        <f>0.459*POWER($C$2,0.353)</f>
        <v>0</v>
      </c>
      <c r="F2" s="12" t="s">
        <v>21</v>
      </c>
    </row>
    <row r="3" spans="1:6" ht="17.25" hidden="1" thickTop="1" thickBot="1" x14ac:dyDescent="0.3">
      <c r="A3" s="13"/>
      <c r="B3" s="14"/>
      <c r="C3" s="15"/>
      <c r="D3" s="16" t="s">
        <v>22</v>
      </c>
      <c r="E3" s="11" t="str">
        <f>IF(C2&lt;0.5,"",IF(C2&gt;15,0.459*POWER($C$2,0.353),0.598*POWER($C$2,0.257)))</f>
        <v/>
      </c>
      <c r="F3" s="12" t="s">
        <v>23</v>
      </c>
    </row>
  </sheetData>
  <sheetProtection password="D1FA" sheet="1" objects="1" scenario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Blatt1</vt:lpstr>
      <vt:lpstr>Blatt2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jularic ante</dc:creator>
  <cp:lastModifiedBy>anju</cp:lastModifiedBy>
  <cp:lastPrinted>2014-11-18T12:54:26Z</cp:lastPrinted>
  <dcterms:created xsi:type="dcterms:W3CDTF">2014-10-21T18:04:45Z</dcterms:created>
  <dcterms:modified xsi:type="dcterms:W3CDTF">2019-08-29T08:19:39Z</dcterms:modified>
</cp:coreProperties>
</file>